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hollis\OneDrive - CRD Associates\Documents\"/>
    </mc:Choice>
  </mc:AlternateContent>
  <xr:revisionPtr revIDLastSave="0" documentId="13_ncr:1_{FE910124-6D94-4EE3-9AD4-ED83F1C1661E}" xr6:coauthVersionLast="47" xr6:coauthVersionMax="47" xr10:uidLastSave="{00000000-0000-0000-0000-000000000000}"/>
  <bookViews>
    <workbookView xWindow="-110" yWindow="-110" windowWidth="19420" windowHeight="10300" activeTab="1" xr2:uid="{15F9F324-3C25-4BEA-80F4-EE7E995E589D}"/>
  </bookViews>
  <sheets>
    <sheet name="FY 2025 Funding Levels" sheetId="1" r:id="rId1"/>
    <sheet name="House Report Language" sheetId="5" r:id="rId2"/>
    <sheet name="Senate Report Language" sheetId="4" state="hidden" r:id="rId3"/>
    <sheet name="Final Report Language" sheetId="6"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K12" i="1"/>
  <c r="K13" i="1"/>
  <c r="K15" i="1"/>
  <c r="K16" i="1"/>
  <c r="K17" i="1"/>
  <c r="K18" i="1"/>
  <c r="K19" i="1"/>
  <c r="K20" i="1"/>
  <c r="K9" i="1"/>
  <c r="K7" i="1"/>
  <c r="K6" i="1"/>
</calcChain>
</file>

<file path=xl/sharedStrings.xml><?xml version="1.0" encoding="utf-8"?>
<sst xmlns="http://schemas.openxmlformats.org/spreadsheetml/2006/main" count="98" uniqueCount="73">
  <si>
    <t>FY 2022 Omnibus</t>
  </si>
  <si>
    <t>FY 2023 President’s Budget</t>
  </si>
  <si>
    <t>FY 2023 House</t>
  </si>
  <si>
    <t>FY 2023 Senate</t>
  </si>
  <si>
    <t>FY 2023 Omnibus</t>
  </si>
  <si>
    <t>Department of Defense (DoD)</t>
  </si>
  <si>
    <t>Congressionally Directed Medical Research Programs (CDMRP)</t>
  </si>
  <si>
    <t>Ovarian Cancer Research Program</t>
  </si>
  <si>
    <t>N/A</t>
  </si>
  <si>
    <r>
      <t>Peer-Reviewed Cancer Research Program</t>
    </r>
    <r>
      <rPr>
        <vertAlign val="superscript"/>
        <sz val="11"/>
        <color theme="1"/>
        <rFont val="Calibri"/>
        <family val="2"/>
        <scheme val="minor"/>
      </rPr>
      <t>1</t>
    </r>
  </si>
  <si>
    <t>Department of Health and Human Services (HHS)</t>
  </si>
  <si>
    <t>National Cancer Institute (NCI)</t>
  </si>
  <si>
    <t>National Institute of Child Health and Human Development (NICHD)</t>
  </si>
  <si>
    <t>NA</t>
  </si>
  <si>
    <t>Office of the Director</t>
  </si>
  <si>
    <t>Office of Research on Women's Health</t>
  </si>
  <si>
    <t>BIRCWH</t>
  </si>
  <si>
    <t>Centers for Disease Control and Prevention (CDC) - Total Program Level</t>
  </si>
  <si>
    <t>Ovarian Cancer</t>
  </si>
  <si>
    <t>Breast and Cervical Cancer</t>
  </si>
  <si>
    <r>
      <rPr>
        <vertAlign val="superscript"/>
        <sz val="9"/>
        <color theme="1"/>
        <rFont val="Calibri"/>
        <family val="2"/>
        <scheme val="minor"/>
      </rPr>
      <t xml:space="preserve">1 </t>
    </r>
    <r>
      <rPr>
        <sz val="9"/>
        <color theme="1"/>
        <rFont val="Calibri"/>
        <family val="2"/>
        <scheme val="minor"/>
      </rPr>
      <t>The funds provided in the peer-reviewed cancer research program are directed to be used to conduct research in the multiple areas, including endometrial cancer.</t>
    </r>
  </si>
  <si>
    <t>National Institutes of Health</t>
  </si>
  <si>
    <t>National Cancer Institute</t>
  </si>
  <si>
    <t>Office of the Secretary</t>
  </si>
  <si>
    <t>Office on Women's Health</t>
  </si>
  <si>
    <t>Chronic Disease Prevention and Health Promotion</t>
  </si>
  <si>
    <t>Centers for Medicare and Medicaid Services</t>
  </si>
  <si>
    <t>Program Management</t>
  </si>
  <si>
    <t>Centers for Disease Control and Prevention</t>
  </si>
  <si>
    <r>
      <rPr>
        <b/>
        <i/>
        <sz val="11"/>
        <color theme="1"/>
        <rFont val="Calibri"/>
        <family val="2"/>
        <scheme val="minor"/>
      </rPr>
      <t>Eunice Kennedy Shriver</t>
    </r>
    <r>
      <rPr>
        <b/>
        <sz val="11"/>
        <color theme="1"/>
        <rFont val="Calibri"/>
        <family val="2"/>
        <scheme val="minor"/>
      </rPr>
      <t xml:space="preserve"> National Institute of Child Health and Human Development </t>
    </r>
  </si>
  <si>
    <t>Johanna's Law</t>
  </si>
  <si>
    <t>Advanced Research Projects Agency for Health</t>
  </si>
  <si>
    <t>Primary Health Care</t>
  </si>
  <si>
    <t>Health Resources and Services Administration</t>
  </si>
  <si>
    <t>FY 2024 Minibus</t>
  </si>
  <si>
    <t>National Institute on Minority Health and Health Disparities</t>
  </si>
  <si>
    <t>FY 2025 Appropriations Funding Chart</t>
  </si>
  <si>
    <t>FY 2025 House</t>
  </si>
  <si>
    <t>FY 2025 Final Appropriations Report Language</t>
  </si>
  <si>
    <t xml:space="preserve">Note: </t>
  </si>
  <si>
    <t>FY 2025 Senate Appropriations Report Language</t>
  </si>
  <si>
    <t>FY 2025 House Appropriations Report Language</t>
  </si>
  <si>
    <t>FY 2025 President’s Budget</t>
  </si>
  <si>
    <t>FY 2025 Senate</t>
  </si>
  <si>
    <t>% Change (FY 2024 Final vs. FY 2025 House)</t>
  </si>
  <si>
    <t>Health and Human Services</t>
  </si>
  <si>
    <t>Food and Drug Administration</t>
  </si>
  <si>
    <t>Paylines.-The bill provides an increase of $651,130,000 to NCI, for a total of $7,875,289,000</t>
  </si>
  <si>
    <t>Breast and Cervical Cancer.—The Committee is concerned with the decline in screening rates, and the increase in diagnosis of advanced cervical cancers, especially in rural and underserved communities. Provided within the increase, the Committee encourages the National Breast and Cervical Cancer Early Detection Program to build on existing programs by finding new and innovative outreach and education strategies to engage women to increase early screening rates. The use of navigators has proven especially successful in reaching women with low rates of screening. The Committee requests CDC publicly release a report on these activities within 180 days of enactment of this Act (p.63).</t>
  </si>
  <si>
    <t>HPV Screening and Self-Collection.—The Committee recognizes the impact and potential of the Last Mile Initiative and supports innovative efforts, such as the emerging network to study noninvasive self-collection for HPV testing to further improve the detection and prevention of cervical cancer to address disparate health outcomes. NCI is encouraged to work with a variety of stakeholders and to study various approaches to sustain scientific progress (p.83).</t>
  </si>
  <si>
    <t>Health Workforce</t>
  </si>
  <si>
    <t>Cancer Prevention and Control.—The Committee provides $417,049,000 for CDC cancer prevention and control activities, a $7,000,000 increase from the fiscal year 2024 enacted level. The Committee directs CDC to fund the following activities at not less than the fiscal year 2024 enacted level: breast and cervical cancer including WISEWOMEN, breast cancer awareness for young women, cancer registries, colorectal cancer, comprehensive cancer control, Johanna’s Law, ovarian cancer, prostate cancer, skin cancer, and the cancer survivorship resource center. In addition, under this heading in the fiscal year 2026 congressional justification, CDC is directed to include a discussion of planned efforts for each of the areas identified in the preceding sentence. Within the amounts provided, the Committee includes increases of $2,000,000 for Breast and Cervical Cancer programs, $500,000 for Ovarian Cancer programs, and $500,000 for Johanna’s Law programs (p.64).</t>
  </si>
  <si>
    <t>Deadliest Cancers.—The Recalcitrant Cancer Research Act of 2012 (P.L. 112–239) focuses on cancers with a 5-year survival rate below 50 percent, which account for over 40 percent of all U.S. cancer deaths. While advances in some cancers have made it possible to reduce the overall rate of cancer deaths over the last several decades, there has been limited progress in reducing mortality for these diseases. The Committee encourages NCI to continue its focus on these cancers, which include cancers of the brain (including glioblastoma), esophagus, liver (including cholangiocarcinoma), lung, ovaries, pancreas, stomach, and mesothelioma and requests an update on research focused on each of these areas in the fiscal year 2026 congressional justification. Further, given the high mortality rates for these cancers, the Committee is particularly concerned about reports of increased incidence of esophageal, liver, pancreas, and stomach cancer among young adults and urges the NCI to continue to support much needed research to understand the causes and risk factors leading to these increases, as well as potential interventions (p.82).</t>
  </si>
  <si>
    <t>Compounding.—The Committee is concerned about recent drug shortages and considers patient access to critical medications a patient safety issue. The Committee recognizes the important role 503A state-licensed compounding pharmacies and 503B outsourcing facilities have played during shortages of drugs needed to treat COVID patients and subsequent shortages of children’s suspension drugs. The Committee urges the FDA to continue to utilize the regulatory flexibility given to the agency by Congress to quickly respond to drug shortages in the short term by allowing pharmacies and outsourcing facilities to safely compound those drugs and protect patient access until manufacturers are able to stabilize the supply chain and meet patient needs (p.80).</t>
  </si>
  <si>
    <t>Cancer Clinical Trials.—Clinical Cancer trials are pivotal to find new medications and treatment options for patients. The Committee is concerned that the lack of diversity in cancer clinical trials is compromising our ability to understand how certain cancers affect populations differently, compounding health disparities, and hindering future innovative treatment and therapies. Therefore, the Committee provides $3,000,000 for NCI to implement a cancer clinical trial patient expense reimbursement program, including the cost of travel, at an extramural NCI designated cancer center (p.81).</t>
  </si>
  <si>
    <t>Functional Precision Medicine.—The Committee has a long history of working to address refractory cancers and the lack of treatment options currently available when standard of care has been exhausted. The Committee is encouraged by the promise of functional precision medicine approaches to identify individualized treatment options more rapidly for hard-to-treat cancers, in particular with minority populations. Recent data showing the clinical utility of combining patient-specific drug sensitivity testing and genomic profiling to treat refractory cancers has proven to be potentially lifesaving. The Committee supports efforts to establish a national center for functional precision medicine and artificial intelligence analysis. Such an effort would serve as the launching point for large-scale clinical trials needed to demonstrate the real-world clinical impact of guided treatments, and to quickly develop the datasets needed to optimize standard cancer treatments that can be delivered through next generation genomic cancer profiling. The Committee requests an update on this effort in the fiscal year 2026 congressional justification (p.83).</t>
  </si>
  <si>
    <t>Improving Native American Cancer Outcomes.—The Committee continues to be concerned that Native Americans experience overall cancer incidence and mortality rates that are strikingly higher than non-Native populations. The Committee directs NCI to coordinate with National Institute on Minority Health and Health Disparities (NIMHD) as NIMHD establishes the initiative for Improving Native American Cancer Outcomes (p.84).</t>
  </si>
  <si>
    <t>Medical Imaging Technologies in Cancer Screening Trials.—The Committee supports the establishment of clinical trials conducted by the NCI to assess the potential role of blood tests to detect cancer in the body. Medical imaging, as a means of conducting diagnostic workup following a positive assay and as a method for disease characterization, is essential to this clinical trial and assessment process. As the Administration aims to reach a 50 percent reduction in overall age-standardized cancer mortality in the U.S. by 2047, imaging is a known necessity for a cancer diagnosis and treatment and should continue to hold a core function in the clinical trial process. The Committee urges NCI to include imaging technologies and tools in these clinical trials, as they are the essential component of each precise cancer diagnosis and help ensure patients receive the most effective and impactful care (p.84).</t>
  </si>
  <si>
    <t>Patient Access to Clinical Trials.—The Committee recognizes that local health care provider and patient access to clinical trials is critical for improving equitable access to research and novel therapies; diversifying the population participating in research; ensuring the safety and efficacy of new drugs; and accelerating the dissemination and implementation of findings and the adoption of newly approved therapies. As part of the fiscal year 2026 congressional justification, the Committee requests an update on the Virtual Clinical Trials Office (VCTO). In future years, as data from the pilot program become available, the Committee looks forward to further updates, including whether the VCTO contributed to increases in local provider and/or patient participation in clinical trials, especially from rural areas; and challenges and successes in prescreening/screening of potential trial candidates, obtaining informed consents, data abstraction, building protocol-specific treatment plans, and maintaining a repository for quick adoption into the local sites (p.85).</t>
  </si>
  <si>
    <t>Cancer Vaccines.—While much progress has been made in the study of mRNA cancer vaccines and the mRNA vaccine platform continues to hold potential, additional advances from ongoing research are needed to hasten the development of effective personalized cancer therapies based on mRNA technology. Findings from the ongoing NCI-supported research will continue to inform progress in this promising field. The Committee urges NIH to continue to provide robust funding to support research that moves the field forward for mRNA vaccines in cancer, collaborating closely with academic medical centers and cancer centers. Areas of particular scientific opportunity include focus on enhancing immune recognition of solid tumors, overcoming suppression in the tumor microenvironment, and personalization of mRNA vaccines. Together, these strategies have high potential for increasing the effectiveness for cancer immunotherapy treatment and prevention (p.114).</t>
  </si>
  <si>
    <t>Office for Research on Women’s Health.—The Committee provides $100,000,000 for the Office of Research on Women’s Health, which is $23,520,000 above the fiscal year 2024 enacted level and $53,909,000 below the fiscal year 2025 budget request. The Committee recognizes research into conditions that disproportionately or differently affect women will increases positive health outcomes. Based on an analysis of NIH extramural grants awarded in fiscal year 2019, doubling research focused on women-focused funding in just four conditions, coronary artery disease, lung cancer, Alzheimer's disease, and rheumatoid arthritis could provide a $14 billion economic return. Despite progress made, opportunities to enhance NIH efforts focused on the health of women across the lifespan could bridge gaps in knowledge about diseases that affect women differently or disproportionately. Additional NIH-wide investments in research addressing pressing conditions and diseases which negatively impact the health of women could produce significant economic returns. The Committee urges NIH to focus women’s health research on these areas (p.121).</t>
  </si>
  <si>
    <t xml:space="preserve">Alcee L. Hastings Program for Advanced Cancer Screening in Underserved Communities.—The Committee commends the work of HRSA in effectively implementing the Alcee L. Hastings Program for Advanced Cancer Screening in Underserved Communities. This innovative program focuses on HRSA-funded health centers to leverage Cancer Center trained and supervised outreach specialists and patient navigators to conduct patient outreach, patient education, case management, and other patient support services in underserved communities served by health centers to promote early detection and prevention of cancer, connect patients to screening services, and provide direct assistance with accessing high quality cancer care and treatment as needed. This program is progressing as intended with health centers reporting progress toward stated goals. The grant funding has made it possible for health centers to improve access to and affordability of cancer screening, referral for care, and treatment; to enhance patient experience; and to recruit, train, and engage cancer-focused professionals. Within the total for health centers, the Committee provides robust funding to continue supporting screening initiatives in breast, cervical, colorectal, and lung cancer; prioritize new grantees in States where the total number of estimated new cancer cases and deaths due to cancer are highest; and to support grantees that can expand existing projects that embrace additional cancers, and that also work to secure appropriate follow up screening and access to care for individuals with abnormal screening results. </t>
  </si>
  <si>
    <t>Natural Procreative Technology Education and Training.—Natural Procreative Technology (NaProTECHNOLOGY), a female specific approach to health, monitors and maintains a woman’s reproductive and gynecological health. The laparoscopic surgical approach of NaProTECHNOLOGY requires specialization in the form of gynecologic surgery. The primary aim of the surgery is to reconstruct the uterus, fallopian tubes, ovaries, and other organ structures so that endometriosis can be eliminated. The excision of endometriosis can alleviate pain and increase the preservation of fertility. At least 7 million women in the U.S. struggle with endometriosis, and there are only about 22 surgeons adequately trained in NaProTECHNOLOGY. Medical training in NaProTECHNOLOGY requires an extra fellowship year for surgeons. Addressing this gap in care is crucial, given the rising number of endometriosis diagnoses. The Committee encourages HRSA to explore scholarship and loan opportunities for medical students and professionals interested in pursuing this specialty (p.35).</t>
  </si>
  <si>
    <r>
      <t xml:space="preserve">Quality Management Maturity (QMM).—The Committee is concerned about the ongoing impacts of drug shortages, particularly those for generic sterile injectable drugs, on patients and believes that a key driver of these shortages is the lack of resilient supply chains. While the FDA has piloted a QMM program and launched a voluntary QMM Prototype Assessment Protocol Evaluation Program, the Committee believes a robust QMM program is essential to ensuring product quality and enhancing supply chain reliability. The Committee is eager to learn the results of the current evaluation program and requests an update on this evaluation and an estimate of the cost to support a QMM program within 180 days of enactment (p.89). </t>
    </r>
    <r>
      <rPr>
        <sz val="11"/>
        <color rgb="FFFF0000"/>
        <rFont val="Calibri"/>
        <family val="2"/>
        <scheme val="minor"/>
      </rPr>
      <t>Note: This is SGO's requested report language.</t>
    </r>
  </si>
  <si>
    <t>Clinical Trial Diversity.—The Committee supports FDA’s continued efforts to implement legislation and policies requiring study sponsors to submit a diversity action plan for phase 3 studies of new drugs. The Committee directs FDA to consider how it can flexibly use its authorities and to provide additional guidance to study sponsors regarding mechanisms to remedy inadequate progress as those study sponsors continue to work with FDA to overcome common barriers to participation, including restrictive eligibility criteria and limited enrollment outreach, particularly in rural or underserved areas. FDA is directed to provide a report to the Committee within 180 days of enactment of this Act on steps it can take to overcome barriers. (p.80)</t>
  </si>
  <si>
    <t>Essential Medicines List.—The Committee is concerned by the ongoing shortage of commonly used chemotherapeutic drugs, including cisplatin and carboplatin. These shortages have hurt cancer care, including, in some cases, care rationing. Reliable access to chemotherapeutic drugs is essential to cancer care. The Committee is concerned that the FDA has only included a single chemotherapeutic drug on its FDA Essential Medicines list. (p.82)</t>
  </si>
  <si>
    <t>HPV Self Sampling.—One in four women in the United States do not receive regular cervical cancer screenings, with more than half of cervical cancer diagnoses occurring in women who are not screened. While there are many barriers to screening, including, but not limited to, fear of the procedure, embarrassment, or lack of time or transportation. The Committee encourages FDA to exercise the use of regulatory authorities to expedite innovation related to at-home self-collection tests that could increase and expand access to screenings for women and address a persistent cancer health disparity for women who are never screened or under-screened. (p.84)</t>
  </si>
  <si>
    <r>
      <t xml:space="preserve">Screening for Cervical Cancer with Human Papillomavirus Self Sampling.—The Committee is pleased that CMS has included its National Coverage Determination (NCD) for Screening for Cervical Cancer with HPV Testing on its wait list for reconsideration. Similar to the approval for self-sampling in other countries with organized screening programs, the National Cancer Institute’s ‘‘Last Mile’’ initiative will also determine the clinical effectiveness of self collection-based HPV testing for screening to be considered for additional labeling by FDA after review. The Committee recognizes that self-sampling has the potential to reach individuals who are never screened or under-screened for HPV, which makes up about half of women who get cervical cancer in the U.S. Given the promise of HPV self-sampling, the Committee urges CMS to move this NCD up the wait list to ensure that there is appropriate coverage for this screening methodology upon FDA approval (p.154). </t>
    </r>
    <r>
      <rPr>
        <sz val="11"/>
        <color rgb="FFFF0000"/>
        <rFont val="Calibri"/>
        <family val="2"/>
        <scheme val="minor"/>
      </rPr>
      <t xml:space="preserve">Note: This is SGO's requested report language. </t>
    </r>
  </si>
  <si>
    <r>
      <t xml:space="preserve">3 </t>
    </r>
    <r>
      <rPr>
        <sz val="9"/>
        <color rgb="FF000000"/>
        <rFont val="Calibri"/>
        <family val="2"/>
        <scheme val="minor"/>
      </rPr>
      <t>The final FY 2023 omnibus formally authorized ARPA-H, placing it within NIH; funding is in addition to the funds appropriated to NIH.</t>
    </r>
  </si>
  <si>
    <t>Current as of July 19, 2025</t>
  </si>
  <si>
    <r>
      <t>Advanced Research Projects Agency for Health (ARPA-H)</t>
    </r>
    <r>
      <rPr>
        <b/>
        <vertAlign val="superscript"/>
        <sz val="11"/>
        <color theme="1"/>
        <rFont val="Calibri"/>
        <family val="2"/>
        <scheme val="minor"/>
      </rPr>
      <t>3</t>
    </r>
  </si>
  <si>
    <r>
      <t>National Institutes of Health</t>
    </r>
    <r>
      <rPr>
        <b/>
        <vertAlign val="superscript"/>
        <sz val="11"/>
        <color theme="1"/>
        <rFont val="Calibri"/>
        <family val="2"/>
        <scheme val="minor"/>
      </rPr>
      <t>2</t>
    </r>
  </si>
  <si>
    <r>
      <t xml:space="preserve">2 </t>
    </r>
    <r>
      <rPr>
        <sz val="9"/>
        <color theme="1"/>
        <rFont val="Calibri"/>
        <family val="2"/>
        <scheme val="minor"/>
      </rPr>
      <t xml:space="preserve">The FY 2025 House bill consolidates the NIH and ARPA-H, providing the same total funding level as FY 2024. Specifically, the bill consolidates the NIH’s existing 27 institutes, centers, and ARPA-H into 15 new centers.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</si>
</sst>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1"/>
      <color rgb="FF000000"/>
      <name val="Calibri"/>
      <family val="2"/>
      <scheme val="minor"/>
    </font>
    <font>
      <sz val="9"/>
      <color theme="1"/>
      <name val="Calibri"/>
      <family val="2"/>
      <scheme val="minor"/>
    </font>
    <font>
      <vertAlign val="superscript"/>
      <sz val="9"/>
      <color theme="1"/>
      <name val="Calibri"/>
      <family val="2"/>
      <scheme val="minor"/>
    </font>
    <font>
      <sz val="9"/>
      <color rgb="FFFF0000"/>
      <name val="Calibri"/>
      <family val="2"/>
      <scheme val="minor"/>
    </font>
    <font>
      <vertAlign val="superscript"/>
      <sz val="9"/>
      <color rgb="FF000000"/>
      <name val="Calibri"/>
      <family val="2"/>
      <scheme val="minor"/>
    </font>
    <font>
      <sz val="9"/>
      <color rgb="FF000000"/>
      <name val="Calibri"/>
      <family val="2"/>
      <scheme val="minor"/>
    </font>
    <font>
      <b/>
      <i/>
      <sz val="11"/>
      <color theme="1"/>
      <name val="Calibri"/>
      <family val="2"/>
      <scheme val="minor"/>
    </font>
    <font>
      <b/>
      <i/>
      <sz val="10"/>
      <color theme="1"/>
      <name val="Calibri"/>
      <family val="2"/>
      <scheme val="minor"/>
    </font>
    <font>
      <sz val="10"/>
      <color theme="1"/>
      <name val="Arial"/>
      <family val="2"/>
    </font>
    <font>
      <sz val="11"/>
      <color rgb="FFFF0000"/>
      <name val="Calibri"/>
      <family val="2"/>
      <scheme val="minor"/>
    </font>
  </fonts>
  <fills count="5">
    <fill>
      <patternFill patternType="none"/>
    </fill>
    <fill>
      <patternFill patternType="gray125"/>
    </fill>
    <fill>
      <patternFill patternType="solid">
        <fgColor rgb="FF3AE1E1"/>
        <bgColor indexed="64"/>
      </patternFill>
    </fill>
    <fill>
      <patternFill patternType="solid">
        <fgColor rgb="FFB6F5F4"/>
        <bgColor indexed="64"/>
      </patternFill>
    </fill>
    <fill>
      <patternFill patternType="solid">
        <fgColor rgb="FFDEFAF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3" fillId="0" borderId="1" xfId="0" applyFont="1" applyBorder="1" applyAlignment="1">
      <alignment horizontal="left" vertical="center"/>
    </xf>
    <xf numFmtId="0" fontId="4" fillId="0" borderId="0" xfId="0" applyFont="1"/>
    <xf numFmtId="0" fontId="0" fillId="0" borderId="1" xfId="0" applyBorder="1" applyAlignment="1">
      <alignment vertical="center"/>
    </xf>
    <xf numFmtId="6"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9" fontId="0" fillId="0" borderId="1" xfId="1" applyFont="1" applyBorder="1" applyAlignment="1">
      <alignment horizontal="center"/>
    </xf>
    <xf numFmtId="0" fontId="0" fillId="0" borderId="1" xfId="0" applyBorder="1"/>
    <xf numFmtId="0" fontId="2" fillId="0" borderId="1" xfId="0" applyFont="1" applyBorder="1" applyAlignment="1">
      <alignment vertical="center"/>
    </xf>
    <xf numFmtId="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1" xfId="0" applyBorder="1" applyAlignment="1">
      <alignment horizontal="left" vertical="center" indent="2"/>
    </xf>
    <xf numFmtId="0" fontId="2" fillId="0" borderId="1" xfId="0" applyFont="1" applyBorder="1"/>
    <xf numFmtId="0" fontId="7" fillId="0" borderId="1" xfId="0" applyFont="1" applyBorder="1" applyAlignment="1">
      <alignment horizontal="left" vertical="center"/>
    </xf>
    <xf numFmtId="0" fontId="3" fillId="0" borderId="1" xfId="0" applyFont="1" applyBorder="1" applyAlignment="1">
      <alignment horizontal="left" vertical="center" indent="1"/>
    </xf>
    <xf numFmtId="3"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8" fillId="0" borderId="0" xfId="0" applyFont="1" applyAlignment="1">
      <alignment wrapText="1"/>
    </xf>
    <xf numFmtId="0" fontId="10" fillId="0" borderId="0" xfId="0" applyFont="1" applyAlignment="1">
      <alignment horizontal="left"/>
    </xf>
    <xf numFmtId="0" fontId="11"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3" fillId="3" borderId="1" xfId="0" applyFont="1" applyFill="1" applyBorder="1" applyAlignment="1">
      <alignment horizontal="left" vertical="center"/>
    </xf>
    <xf numFmtId="0" fontId="2" fillId="3" borderId="1" xfId="0" applyFont="1" applyFill="1" applyBorder="1" applyAlignment="1">
      <alignment horizontal="center" vertical="center" wrapText="1"/>
    </xf>
    <xf numFmtId="3" fontId="4" fillId="0" borderId="0" xfId="0" applyNumberFormat="1" applyFont="1"/>
    <xf numFmtId="3" fontId="0" fillId="0" borderId="0" xfId="0" applyNumberFormat="1"/>
    <xf numFmtId="3" fontId="15" fillId="0" borderId="0" xfId="0" applyNumberFormat="1" applyFont="1" applyAlignment="1">
      <alignment horizontal="right" vertical="center"/>
    </xf>
    <xf numFmtId="0" fontId="15" fillId="0" borderId="0" xfId="0" applyFont="1" applyAlignment="1">
      <alignment horizontal="right" vertical="center"/>
    </xf>
    <xf numFmtId="0" fontId="2" fillId="2" borderId="0" xfId="0" applyFont="1" applyFill="1" applyAlignment="1">
      <alignment horizontal="center"/>
    </xf>
    <xf numFmtId="0" fontId="14" fillId="2" borderId="0" xfId="0" applyFont="1" applyFill="1" applyAlignment="1">
      <alignment horizontal="center"/>
    </xf>
    <xf numFmtId="0" fontId="4" fillId="3" borderId="0" xfId="0" applyFont="1" applyFill="1"/>
    <xf numFmtId="0" fontId="4" fillId="3" borderId="0" xfId="0" applyFont="1" applyFill="1" applyAlignment="1">
      <alignment vertical="center" wrapText="1"/>
    </xf>
    <xf numFmtId="0" fontId="2" fillId="4" borderId="0" xfId="0" applyFont="1" applyFill="1"/>
    <xf numFmtId="0" fontId="2" fillId="4" borderId="0" xfId="0" applyFont="1" applyFill="1" applyAlignment="1">
      <alignment vertical="center" wrapText="1"/>
    </xf>
    <xf numFmtId="0" fontId="2" fillId="4" borderId="0" xfId="0" applyFont="1" applyFill="1" applyAlignment="1">
      <alignment horizontal="left" vertical="center"/>
    </xf>
    <xf numFmtId="164" fontId="0" fillId="0" borderId="0" xfId="0" applyNumberFormat="1" applyAlignment="1">
      <alignment horizontal="center" vertical="center"/>
    </xf>
    <xf numFmtId="0" fontId="14" fillId="2" borderId="0" xfId="0" applyFont="1" applyFill="1" applyAlignment="1">
      <alignment horizontal="center" wrapText="1"/>
    </xf>
    <xf numFmtId="6" fontId="3" fillId="0" borderId="1" xfId="0" quotePrefix="1" applyNumberFormat="1" applyFont="1" applyBorder="1" applyAlignment="1">
      <alignment horizontal="center" vertical="center" wrapText="1"/>
    </xf>
    <xf numFmtId="0" fontId="2" fillId="2" borderId="1" xfId="0" applyFont="1" applyFill="1" applyBorder="1" applyAlignment="1">
      <alignment horizontal="center"/>
    </xf>
    <xf numFmtId="0" fontId="4" fillId="4" borderId="2" xfId="0" applyFont="1" applyFill="1" applyBorder="1" applyAlignment="1">
      <alignment horizontal="left"/>
    </xf>
    <xf numFmtId="0" fontId="4" fillId="4" borderId="3" xfId="0" applyFont="1" applyFill="1" applyBorder="1" applyAlignment="1">
      <alignment horizontal="left"/>
    </xf>
    <xf numFmtId="0" fontId="4" fillId="4" borderId="4" xfId="0" applyFont="1" applyFill="1" applyBorder="1" applyAlignment="1">
      <alignment horizontal="left"/>
    </xf>
    <xf numFmtId="0" fontId="2" fillId="0" borderId="1" xfId="0" applyFont="1" applyBorder="1" applyAlignment="1">
      <alignment horizontal="left"/>
    </xf>
    <xf numFmtId="0" fontId="0" fillId="0" borderId="0" xfId="0" applyAlignment="1">
      <alignment horizontal="center"/>
    </xf>
    <xf numFmtId="0" fontId="0" fillId="0" borderId="0" xfId="0" applyFont="1"/>
    <xf numFmtId="0" fontId="13" fillId="2" borderId="0" xfId="0" applyFont="1" applyFill="1" applyAlignment="1">
      <alignment horizontal="center" wrapText="1"/>
    </xf>
    <xf numFmtId="0" fontId="2" fillId="2" borderId="0" xfId="0" applyFont="1" applyFill="1" applyAlignment="1">
      <alignment horizontal="center" wrapText="1"/>
    </xf>
    <xf numFmtId="0" fontId="0" fillId="0" borderId="0" xfId="0" applyFont="1" applyAlignment="1">
      <alignment wrapText="1"/>
    </xf>
    <xf numFmtId="0" fontId="0" fillId="0" borderId="0" xfId="0" applyFont="1" applyAlignment="1">
      <alignment horizontal="left" wrapText="1"/>
    </xf>
    <xf numFmtId="0" fontId="2" fillId="4" borderId="0" xfId="0" applyFont="1" applyFill="1" applyAlignment="1">
      <alignment horizontal="left" wrapText="1"/>
    </xf>
    <xf numFmtId="0" fontId="9"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colors>
    <mruColors>
      <color rgb="FFDEFAF9"/>
      <color rgb="FFB6F5F4"/>
      <color rgb="FF3A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134156</xdr:colOff>
      <xdr:row>0</xdr:row>
      <xdr:rowOff>120741</xdr:rowOff>
    </xdr:from>
    <xdr:to>
      <xdr:col>0</xdr:col>
      <xdr:colOff>1438633</xdr:colOff>
      <xdr:row>0</xdr:row>
      <xdr:rowOff>799512</xdr:rowOff>
    </xdr:to>
    <xdr:pic>
      <xdr:nvPicPr>
        <xdr:cNvPr id="4" name="Picture 3">
          <a:extLst>
            <a:ext uri="{FF2B5EF4-FFF2-40B4-BE49-F238E27FC236}">
              <a16:creationId xmlns:a16="http://schemas.microsoft.com/office/drawing/2014/main" id="{5DE94039-B0D6-EC26-4DB3-5A6EF6197F2E}"/>
            </a:ext>
          </a:extLst>
        </xdr:cNvPr>
        <xdr:cNvPicPr>
          <a:picLocks noChangeAspect="1"/>
        </xdr:cNvPicPr>
      </xdr:nvPicPr>
      <xdr:blipFill>
        <a:blip xmlns:r="http://schemas.openxmlformats.org/officeDocument/2006/relationships" r:embed="rId1"/>
        <a:stretch>
          <a:fillRect/>
        </a:stretch>
      </xdr:blipFill>
      <xdr:spPr>
        <a:xfrm>
          <a:off x="134156" y="120741"/>
          <a:ext cx="1301302" cy="67877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894F-8E90-4C62-B825-F58CA8FBE1D7}">
  <dimension ref="A1:N32"/>
  <sheetViews>
    <sheetView zoomScale="77" zoomScaleNormal="84" workbookViewId="0">
      <selection activeCell="A18" sqref="A18:A20"/>
    </sheetView>
  </sheetViews>
  <sheetFormatPr defaultRowHeight="14.5" x14ac:dyDescent="0.35"/>
  <cols>
    <col min="1" max="1" width="66.36328125" customWidth="1"/>
    <col min="2" max="2" width="25" customWidth="1"/>
    <col min="3" max="3" width="25" hidden="1" customWidth="1"/>
    <col min="4" max="4" width="30.81640625" hidden="1" customWidth="1"/>
    <col min="5" max="5" width="21.453125" hidden="1" customWidth="1"/>
    <col min="6" max="9" width="21.7265625" customWidth="1"/>
    <col min="10" max="10" width="21.7265625" hidden="1" customWidth="1"/>
    <col min="11" max="11" width="25.90625" customWidth="1"/>
  </cols>
  <sheetData>
    <row r="1" spans="1:14" ht="71" customHeight="1" x14ac:dyDescent="0.35">
      <c r="A1" s="45"/>
      <c r="B1" s="45"/>
      <c r="C1" s="45"/>
      <c r="D1" s="45"/>
      <c r="E1" s="45"/>
      <c r="F1" s="45"/>
      <c r="G1" s="45"/>
      <c r="H1" s="45"/>
      <c r="I1" s="45"/>
      <c r="J1" s="45"/>
      <c r="K1" s="45"/>
    </row>
    <row r="2" spans="1:14" x14ac:dyDescent="0.35">
      <c r="A2" s="40" t="s">
        <v>36</v>
      </c>
      <c r="B2" s="40"/>
      <c r="C2" s="40"/>
      <c r="D2" s="40"/>
      <c r="E2" s="40"/>
      <c r="F2" s="40"/>
      <c r="G2" s="40"/>
      <c r="H2" s="40"/>
      <c r="I2" s="40"/>
      <c r="J2" s="40"/>
      <c r="K2" s="40"/>
    </row>
    <row r="3" spans="1:14" ht="29" x14ac:dyDescent="0.35">
      <c r="A3" s="24"/>
      <c r="B3" s="25" t="s">
        <v>0</v>
      </c>
      <c r="C3" s="25" t="s">
        <v>1</v>
      </c>
      <c r="D3" s="25" t="s">
        <v>2</v>
      </c>
      <c r="E3" s="25" t="s">
        <v>3</v>
      </c>
      <c r="F3" s="25" t="s">
        <v>4</v>
      </c>
      <c r="G3" s="25" t="s">
        <v>34</v>
      </c>
      <c r="H3" s="25" t="s">
        <v>42</v>
      </c>
      <c r="I3" s="25" t="s">
        <v>37</v>
      </c>
      <c r="J3" s="25" t="s">
        <v>43</v>
      </c>
      <c r="K3" s="25" t="s">
        <v>44</v>
      </c>
    </row>
    <row r="4" spans="1:14" s="2" customFormat="1" x14ac:dyDescent="0.35">
      <c r="A4" s="41" t="s">
        <v>5</v>
      </c>
      <c r="B4" s="42"/>
      <c r="C4" s="42"/>
      <c r="D4" s="42"/>
      <c r="E4" s="42"/>
      <c r="F4" s="42"/>
      <c r="G4" s="42"/>
      <c r="H4" s="42"/>
      <c r="I4" s="42"/>
      <c r="J4" s="42"/>
      <c r="K4" s="43"/>
      <c r="N4" s="26"/>
    </row>
    <row r="5" spans="1:14" x14ac:dyDescent="0.35">
      <c r="A5" s="44" t="s">
        <v>6</v>
      </c>
      <c r="B5" s="44"/>
      <c r="C5" s="44"/>
      <c r="D5" s="44"/>
      <c r="E5" s="44"/>
      <c r="F5" s="44"/>
      <c r="G5" s="44"/>
      <c r="H5" s="44"/>
      <c r="I5" s="44"/>
      <c r="J5" s="44"/>
      <c r="K5" s="44"/>
    </row>
    <row r="6" spans="1:14" x14ac:dyDescent="0.35">
      <c r="A6" s="3" t="s">
        <v>7</v>
      </c>
      <c r="B6" s="4">
        <v>45000000</v>
      </c>
      <c r="C6" s="5" t="s">
        <v>8</v>
      </c>
      <c r="D6" s="4">
        <v>45000000</v>
      </c>
      <c r="E6" s="4">
        <v>15000000</v>
      </c>
      <c r="F6" s="6">
        <v>45000000</v>
      </c>
      <c r="G6" s="6">
        <v>45000000</v>
      </c>
      <c r="H6" s="6" t="s">
        <v>13</v>
      </c>
      <c r="I6" s="6">
        <v>45000000</v>
      </c>
      <c r="J6" s="6"/>
      <c r="K6" s="7">
        <f>(I6-G6)/G6</f>
        <v>0</v>
      </c>
      <c r="N6" s="27"/>
    </row>
    <row r="7" spans="1:14" ht="16.5" x14ac:dyDescent="0.35">
      <c r="A7" s="8" t="s">
        <v>9</v>
      </c>
      <c r="B7" s="4">
        <v>130000000</v>
      </c>
      <c r="C7" s="5" t="s">
        <v>8</v>
      </c>
      <c r="D7" s="4">
        <v>130000000</v>
      </c>
      <c r="E7" s="4">
        <v>130000000</v>
      </c>
      <c r="F7" s="6">
        <v>130000000</v>
      </c>
      <c r="G7" s="6">
        <v>130000000</v>
      </c>
      <c r="H7" s="6" t="s">
        <v>13</v>
      </c>
      <c r="I7" s="6">
        <v>130000000</v>
      </c>
      <c r="J7" s="6"/>
      <c r="K7" s="7">
        <f>(I7-G7)/G7</f>
        <v>0</v>
      </c>
    </row>
    <row r="8" spans="1:14" s="2" customFormat="1" x14ac:dyDescent="0.35">
      <c r="A8" s="41" t="s">
        <v>10</v>
      </c>
      <c r="B8" s="42"/>
      <c r="C8" s="42"/>
      <c r="D8" s="42"/>
      <c r="E8" s="42"/>
      <c r="F8" s="42"/>
      <c r="G8" s="42"/>
      <c r="H8" s="42"/>
      <c r="I8" s="42"/>
      <c r="J8" s="42"/>
      <c r="K8" s="43"/>
    </row>
    <row r="9" spans="1:14" ht="16.5" x14ac:dyDescent="0.35">
      <c r="A9" s="9" t="s">
        <v>71</v>
      </c>
      <c r="B9" s="4">
        <v>44959000000</v>
      </c>
      <c r="C9" s="4">
        <v>49040000000</v>
      </c>
      <c r="D9" s="4">
        <v>47459000000</v>
      </c>
      <c r="E9" s="4">
        <v>47959000000</v>
      </c>
      <c r="F9" s="4">
        <v>47459000000</v>
      </c>
      <c r="G9" s="4">
        <v>47081000000</v>
      </c>
      <c r="H9" s="4">
        <v>48270089000</v>
      </c>
      <c r="I9" s="4">
        <v>48581000000</v>
      </c>
      <c r="J9" s="4"/>
      <c r="K9" s="7">
        <f>(I9-G9)/G9</f>
        <v>3.1859985981606165E-2</v>
      </c>
    </row>
    <row r="10" spans="1:14" x14ac:dyDescent="0.35">
      <c r="A10" s="3" t="s">
        <v>11</v>
      </c>
      <c r="B10" s="4">
        <v>6912522000</v>
      </c>
      <c r="C10" s="4">
        <v>6714000000</v>
      </c>
      <c r="D10" s="4">
        <v>7378579000</v>
      </c>
      <c r="E10" s="4">
        <v>7203064000</v>
      </c>
      <c r="F10" s="4">
        <v>7320159000</v>
      </c>
      <c r="G10" s="4">
        <v>7224159000</v>
      </c>
      <c r="H10" s="4">
        <v>7820159000</v>
      </c>
      <c r="I10" s="4">
        <v>7875289000</v>
      </c>
      <c r="J10" s="4"/>
      <c r="K10" s="7">
        <f t="shared" ref="K10:K20" si="0">(I10-G10)/G10</f>
        <v>9.013229083136183E-2</v>
      </c>
      <c r="N10" s="27"/>
    </row>
    <row r="11" spans="1:14" x14ac:dyDescent="0.35">
      <c r="A11" s="3" t="s">
        <v>12</v>
      </c>
      <c r="B11" s="4">
        <v>1683009000</v>
      </c>
      <c r="C11" s="4">
        <v>1674941000</v>
      </c>
      <c r="D11" s="4">
        <v>1756630000</v>
      </c>
      <c r="E11" s="4">
        <v>1745682000</v>
      </c>
      <c r="F11" s="10">
        <v>1749078000</v>
      </c>
      <c r="G11" s="37">
        <v>1759078000</v>
      </c>
      <c r="H11" s="10">
        <v>1747784000</v>
      </c>
      <c r="I11" s="39" t="s">
        <v>13</v>
      </c>
      <c r="J11" s="10"/>
      <c r="K11" s="7" t="s">
        <v>13</v>
      </c>
      <c r="N11" s="27"/>
    </row>
    <row r="12" spans="1:14" x14ac:dyDescent="0.35">
      <c r="A12" s="3" t="s">
        <v>14</v>
      </c>
      <c r="B12" s="4">
        <v>2616520000</v>
      </c>
      <c r="C12" s="4">
        <v>2302065000</v>
      </c>
      <c r="D12" s="10">
        <v>2549813000</v>
      </c>
      <c r="E12" s="10">
        <v>2560065000</v>
      </c>
      <c r="F12" s="4">
        <v>2642914000</v>
      </c>
      <c r="G12" s="4">
        <v>2592914000</v>
      </c>
      <c r="H12" s="4">
        <v>2890779000</v>
      </c>
      <c r="I12" s="4">
        <v>2013267000</v>
      </c>
      <c r="J12" s="4"/>
      <c r="K12" s="7">
        <f t="shared" si="0"/>
        <v>-0.22355041470715958</v>
      </c>
    </row>
    <row r="13" spans="1:14" x14ac:dyDescent="0.35">
      <c r="A13" s="12" t="s">
        <v>15</v>
      </c>
      <c r="B13" s="4">
        <v>59480000</v>
      </c>
      <c r="C13" s="4">
        <v>52600000</v>
      </c>
      <c r="D13" s="10">
        <v>64480000</v>
      </c>
      <c r="E13" s="10">
        <v>75000000</v>
      </c>
      <c r="F13" s="4">
        <v>76480000</v>
      </c>
      <c r="G13" s="4">
        <v>76000000</v>
      </c>
      <c r="H13" s="4">
        <v>76648000</v>
      </c>
      <c r="I13" s="4">
        <v>100000000</v>
      </c>
      <c r="J13" s="4"/>
      <c r="K13" s="7">
        <f t="shared" si="0"/>
        <v>0.31578947368421051</v>
      </c>
    </row>
    <row r="14" spans="1:14" x14ac:dyDescent="0.35">
      <c r="A14" s="13" t="s">
        <v>16</v>
      </c>
      <c r="B14" s="4">
        <v>4000000</v>
      </c>
      <c r="C14" s="5" t="s">
        <v>13</v>
      </c>
      <c r="D14" s="10">
        <v>5000000</v>
      </c>
      <c r="E14" s="11" t="s">
        <v>13</v>
      </c>
      <c r="F14" s="10">
        <v>5000000</v>
      </c>
      <c r="G14" s="4">
        <v>7000000</v>
      </c>
      <c r="H14" s="10" t="s">
        <v>13</v>
      </c>
      <c r="I14" s="10" t="s">
        <v>13</v>
      </c>
      <c r="J14" s="10"/>
      <c r="K14" s="7" t="s">
        <v>13</v>
      </c>
    </row>
    <row r="15" spans="1:14" ht="16.5" x14ac:dyDescent="0.35">
      <c r="A15" s="14" t="s">
        <v>70</v>
      </c>
      <c r="B15" s="4">
        <v>1000000000</v>
      </c>
      <c r="C15" s="4">
        <v>5000000000</v>
      </c>
      <c r="D15" s="4">
        <v>2750000000</v>
      </c>
      <c r="E15" s="4">
        <v>1000000000</v>
      </c>
      <c r="F15" s="10">
        <v>1500000000</v>
      </c>
      <c r="G15" s="10">
        <v>1500000000</v>
      </c>
      <c r="H15" s="10">
        <v>2500000000</v>
      </c>
      <c r="I15" s="10">
        <v>500000000</v>
      </c>
      <c r="J15" s="10"/>
      <c r="K15" s="7">
        <f t="shared" si="0"/>
        <v>-0.66666666666666663</v>
      </c>
      <c r="N15" s="27"/>
    </row>
    <row r="16" spans="1:14" x14ac:dyDescent="0.35">
      <c r="A16" s="15" t="s">
        <v>17</v>
      </c>
      <c r="B16" s="10">
        <v>8457204000</v>
      </c>
      <c r="C16" s="10">
        <v>10674801000</v>
      </c>
      <c r="D16" s="10">
        <v>10499354000</v>
      </c>
      <c r="E16" s="10">
        <v>10500829000</v>
      </c>
      <c r="F16" s="10">
        <v>9217590000</v>
      </c>
      <c r="G16" s="10">
        <v>9222090000</v>
      </c>
      <c r="H16" s="10">
        <v>11636211000</v>
      </c>
      <c r="I16" s="10">
        <v>7446058000</v>
      </c>
      <c r="J16" s="10"/>
      <c r="K16" s="7">
        <f t="shared" si="0"/>
        <v>-0.19258454428443011</v>
      </c>
      <c r="N16" s="27"/>
    </row>
    <row r="17" spans="1:14" ht="16.5" x14ac:dyDescent="0.35">
      <c r="A17" s="1" t="s">
        <v>25</v>
      </c>
      <c r="B17" s="10">
        <v>1338664000</v>
      </c>
      <c r="C17" s="10">
        <v>1612264000</v>
      </c>
      <c r="D17" s="10">
        <v>1601914000</v>
      </c>
      <c r="E17" s="10">
        <v>1595414000</v>
      </c>
      <c r="F17" s="10">
        <v>1430414000</v>
      </c>
      <c r="G17" s="10">
        <v>1433914000</v>
      </c>
      <c r="H17" s="10">
        <v>1813539000</v>
      </c>
      <c r="I17" s="10">
        <v>1154153000</v>
      </c>
      <c r="J17" s="10"/>
      <c r="K17" s="7">
        <f t="shared" si="0"/>
        <v>-0.19510305360014618</v>
      </c>
    </row>
    <row r="18" spans="1:14" x14ac:dyDescent="0.35">
      <c r="A18" s="16" t="s">
        <v>18</v>
      </c>
      <c r="B18" s="10">
        <v>12500000</v>
      </c>
      <c r="C18" s="17">
        <v>12500000</v>
      </c>
      <c r="D18" s="10">
        <v>14500000</v>
      </c>
      <c r="E18" s="10">
        <v>12500000</v>
      </c>
      <c r="F18" s="18">
        <v>14500000</v>
      </c>
      <c r="G18" s="18">
        <v>15000000</v>
      </c>
      <c r="H18" s="18">
        <v>17000000</v>
      </c>
      <c r="I18" s="18">
        <v>15500000</v>
      </c>
      <c r="J18" s="18"/>
      <c r="K18" s="7">
        <f t="shared" si="0"/>
        <v>3.3333333333333333E-2</v>
      </c>
    </row>
    <row r="19" spans="1:14" x14ac:dyDescent="0.35">
      <c r="A19" s="16" t="s">
        <v>30</v>
      </c>
      <c r="B19" s="10">
        <v>10500000</v>
      </c>
      <c r="C19" s="17"/>
      <c r="D19" s="10"/>
      <c r="E19" s="10"/>
      <c r="F19" s="18">
        <v>11500000</v>
      </c>
      <c r="G19" s="18">
        <v>11500000</v>
      </c>
      <c r="H19" s="18">
        <v>14000000</v>
      </c>
      <c r="I19" s="18">
        <v>12000000</v>
      </c>
      <c r="J19" s="18"/>
      <c r="K19" s="7">
        <f t="shared" si="0"/>
        <v>4.3478260869565216E-2</v>
      </c>
    </row>
    <row r="20" spans="1:14" x14ac:dyDescent="0.35">
      <c r="A20" s="16" t="s">
        <v>19</v>
      </c>
      <c r="B20" s="10">
        <v>225000000</v>
      </c>
      <c r="C20" s="10">
        <v>240000000</v>
      </c>
      <c r="D20" s="10">
        <v>244500000</v>
      </c>
      <c r="E20" s="10">
        <v>240000000</v>
      </c>
      <c r="F20" s="18">
        <v>235500000</v>
      </c>
      <c r="G20" s="18">
        <v>235500000</v>
      </c>
      <c r="H20" s="18">
        <v>301000000</v>
      </c>
      <c r="I20" s="18">
        <v>237500000</v>
      </c>
      <c r="J20" s="18"/>
      <c r="K20" s="7">
        <f t="shared" si="0"/>
        <v>8.4925690021231421E-3</v>
      </c>
      <c r="N20" s="27"/>
    </row>
    <row r="21" spans="1:14" x14ac:dyDescent="0.35">
      <c r="N21" s="27"/>
    </row>
    <row r="22" spans="1:14" ht="26" x14ac:dyDescent="0.35">
      <c r="A22" s="19" t="s">
        <v>20</v>
      </c>
    </row>
    <row r="23" spans="1:14" s="22" customFormat="1" ht="38" x14ac:dyDescent="0.35">
      <c r="A23" s="52" t="s">
        <v>72</v>
      </c>
    </row>
    <row r="24" spans="1:14" ht="25.5" x14ac:dyDescent="0.35">
      <c r="A24" s="21" t="s">
        <v>68</v>
      </c>
      <c r="N24" s="27"/>
    </row>
    <row r="28" spans="1:14" x14ac:dyDescent="0.35">
      <c r="A28" s="20" t="s">
        <v>69</v>
      </c>
      <c r="N28" s="28"/>
    </row>
    <row r="29" spans="1:14" x14ac:dyDescent="0.35">
      <c r="N29" s="29"/>
    </row>
    <row r="30" spans="1:14" x14ac:dyDescent="0.35">
      <c r="N30" s="28"/>
    </row>
    <row r="31" spans="1:14" x14ac:dyDescent="0.35">
      <c r="N31" s="29"/>
    </row>
    <row r="32" spans="1:14" x14ac:dyDescent="0.35">
      <c r="N32" s="27"/>
    </row>
  </sheetData>
  <mergeCells count="5">
    <mergeCell ref="A2:K2"/>
    <mergeCell ref="A4:K4"/>
    <mergeCell ref="A5:K5"/>
    <mergeCell ref="A8:K8"/>
    <mergeCell ref="A1:K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052D-B482-4A68-975A-B75F06D7E05D}">
  <dimension ref="A1:A34"/>
  <sheetViews>
    <sheetView tabSelected="1" zoomScale="89" zoomScaleNormal="148" workbookViewId="0">
      <selection activeCell="A3" sqref="A3"/>
    </sheetView>
  </sheetViews>
  <sheetFormatPr defaultRowHeight="14.5" x14ac:dyDescent="0.35"/>
  <cols>
    <col min="1" max="1" width="91.26953125" style="46" customWidth="1"/>
    <col min="2" max="2" width="8.7265625" style="46"/>
    <col min="3" max="3" width="29.7265625" style="46" customWidth="1"/>
    <col min="4" max="16384" width="8.7265625" style="46"/>
  </cols>
  <sheetData>
    <row r="1" spans="1:1" x14ac:dyDescent="0.35">
      <c r="A1" s="30" t="s">
        <v>41</v>
      </c>
    </row>
    <row r="2" spans="1:1" hidden="1" x14ac:dyDescent="0.35">
      <c r="A2" s="47" t="s">
        <v>39</v>
      </c>
    </row>
    <row r="3" spans="1:1" x14ac:dyDescent="0.35">
      <c r="A3" s="48" t="s">
        <v>45</v>
      </c>
    </row>
    <row r="4" spans="1:1" x14ac:dyDescent="0.35">
      <c r="A4" s="33" t="s">
        <v>26</v>
      </c>
    </row>
    <row r="5" spans="1:1" x14ac:dyDescent="0.35">
      <c r="A5" s="35" t="s">
        <v>27</v>
      </c>
    </row>
    <row r="6" spans="1:1" ht="145" x14ac:dyDescent="0.35">
      <c r="A6" s="49" t="s">
        <v>67</v>
      </c>
    </row>
    <row r="7" spans="1:1" x14ac:dyDescent="0.35">
      <c r="A7" s="32" t="s">
        <v>21</v>
      </c>
    </row>
    <row r="8" spans="1:1" x14ac:dyDescent="0.35">
      <c r="A8" s="34" t="s">
        <v>22</v>
      </c>
    </row>
    <row r="9" spans="1:1" x14ac:dyDescent="0.35">
      <c r="A9" s="49" t="s">
        <v>47</v>
      </c>
    </row>
    <row r="10" spans="1:1" ht="87" x14ac:dyDescent="0.35">
      <c r="A10" s="49" t="s">
        <v>54</v>
      </c>
    </row>
    <row r="11" spans="1:1" ht="159.5" x14ac:dyDescent="0.35">
      <c r="A11" s="49" t="s">
        <v>52</v>
      </c>
    </row>
    <row r="12" spans="1:1" ht="174" x14ac:dyDescent="0.35">
      <c r="A12" s="49" t="s">
        <v>55</v>
      </c>
    </row>
    <row r="13" spans="1:1" ht="72.5" x14ac:dyDescent="0.35">
      <c r="A13" s="49" t="s">
        <v>49</v>
      </c>
    </row>
    <row r="14" spans="1:1" ht="72.5" x14ac:dyDescent="0.35">
      <c r="A14" s="49" t="s">
        <v>56</v>
      </c>
    </row>
    <row r="15" spans="1:1" ht="130.5" x14ac:dyDescent="0.35">
      <c r="A15" s="49" t="s">
        <v>57</v>
      </c>
    </row>
    <row r="16" spans="1:1" ht="159.5" x14ac:dyDescent="0.35">
      <c r="A16" s="49" t="s">
        <v>58</v>
      </c>
    </row>
    <row r="17" spans="1:1" x14ac:dyDescent="0.35">
      <c r="A17" s="34" t="s">
        <v>14</v>
      </c>
    </row>
    <row r="18" spans="1:1" ht="145" x14ac:dyDescent="0.35">
      <c r="A18" s="49" t="s">
        <v>59</v>
      </c>
    </row>
    <row r="19" spans="1:1" ht="174" x14ac:dyDescent="0.35">
      <c r="A19" s="49" t="s">
        <v>60</v>
      </c>
    </row>
    <row r="20" spans="1:1" x14ac:dyDescent="0.35">
      <c r="A20" s="32" t="s">
        <v>28</v>
      </c>
    </row>
    <row r="21" spans="1:1" x14ac:dyDescent="0.35">
      <c r="A21" s="34" t="s">
        <v>25</v>
      </c>
    </row>
    <row r="22" spans="1:1" ht="101.5" x14ac:dyDescent="0.35">
      <c r="A22" s="49" t="s">
        <v>48</v>
      </c>
    </row>
    <row r="23" spans="1:1" ht="145" x14ac:dyDescent="0.35">
      <c r="A23" s="49" t="s">
        <v>51</v>
      </c>
    </row>
    <row r="24" spans="1:1" x14ac:dyDescent="0.35">
      <c r="A24" s="33" t="s">
        <v>33</v>
      </c>
    </row>
    <row r="25" spans="1:1" x14ac:dyDescent="0.35">
      <c r="A25" s="51" t="s">
        <v>50</v>
      </c>
    </row>
    <row r="26" spans="1:1" ht="163.5" customHeight="1" x14ac:dyDescent="0.35">
      <c r="A26" s="50" t="s">
        <v>62</v>
      </c>
    </row>
    <row r="27" spans="1:1" x14ac:dyDescent="0.35">
      <c r="A27" s="35" t="s">
        <v>32</v>
      </c>
    </row>
    <row r="28" spans="1:1" ht="232" x14ac:dyDescent="0.35">
      <c r="A28" s="49" t="s">
        <v>61</v>
      </c>
    </row>
    <row r="29" spans="1:1" x14ac:dyDescent="0.35">
      <c r="A29" s="48" t="s">
        <v>46</v>
      </c>
    </row>
    <row r="30" spans="1:1" ht="116" x14ac:dyDescent="0.35">
      <c r="A30" s="49" t="s">
        <v>53</v>
      </c>
    </row>
    <row r="31" spans="1:1" ht="116" customHeight="1" x14ac:dyDescent="0.35">
      <c r="A31" s="49" t="s">
        <v>63</v>
      </c>
    </row>
    <row r="32" spans="1:1" ht="124.5" customHeight="1" x14ac:dyDescent="0.35">
      <c r="A32" s="49" t="s">
        <v>64</v>
      </c>
    </row>
    <row r="33" spans="1:1" ht="72.5" x14ac:dyDescent="0.35">
      <c r="A33" s="49" t="s">
        <v>65</v>
      </c>
    </row>
    <row r="34" spans="1:1" ht="101.5" x14ac:dyDescent="0.35">
      <c r="A34" s="49" t="s">
        <v>66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675C6-EA29-4BC4-9726-46C8E9558D14}">
  <dimension ref="A1:A30"/>
  <sheetViews>
    <sheetView zoomScale="91" zoomScaleNormal="91" workbookViewId="0">
      <selection activeCell="G11" sqref="G11"/>
    </sheetView>
  </sheetViews>
  <sheetFormatPr defaultRowHeight="14.5" x14ac:dyDescent="0.35"/>
  <cols>
    <col min="1" max="1" width="110.36328125" customWidth="1"/>
  </cols>
  <sheetData>
    <row r="1" spans="1:1" x14ac:dyDescent="0.35">
      <c r="A1" s="30" t="s">
        <v>40</v>
      </c>
    </row>
    <row r="2" spans="1:1" x14ac:dyDescent="0.35">
      <c r="A2" s="31" t="s">
        <v>39</v>
      </c>
    </row>
    <row r="3" spans="1:1" x14ac:dyDescent="0.35">
      <c r="A3" s="32" t="s">
        <v>21</v>
      </c>
    </row>
    <row r="4" spans="1:1" x14ac:dyDescent="0.35">
      <c r="A4" s="34" t="s">
        <v>22</v>
      </c>
    </row>
    <row r="5" spans="1:1" x14ac:dyDescent="0.35">
      <c r="A5" s="23"/>
    </row>
    <row r="6" spans="1:1" x14ac:dyDescent="0.35">
      <c r="A6" s="23"/>
    </row>
    <row r="7" spans="1:1" x14ac:dyDescent="0.35">
      <c r="A7" s="23"/>
    </row>
    <row r="8" spans="1:1" x14ac:dyDescent="0.35">
      <c r="A8" s="23"/>
    </row>
    <row r="9" spans="1:1" x14ac:dyDescent="0.35">
      <c r="A9" s="34" t="s">
        <v>14</v>
      </c>
    </row>
    <row r="10" spans="1:1" x14ac:dyDescent="0.35">
      <c r="A10" s="23"/>
    </row>
    <row r="11" spans="1:1" x14ac:dyDescent="0.35">
      <c r="A11" s="34" t="s">
        <v>29</v>
      </c>
    </row>
    <row r="12" spans="1:1" x14ac:dyDescent="0.35">
      <c r="A12" s="22"/>
    </row>
    <row r="13" spans="1:1" x14ac:dyDescent="0.35">
      <c r="A13" s="22"/>
    </row>
    <row r="14" spans="1:1" x14ac:dyDescent="0.35">
      <c r="A14" s="22"/>
    </row>
    <row r="15" spans="1:1" x14ac:dyDescent="0.35">
      <c r="A15" s="22"/>
    </row>
    <row r="16" spans="1:1" x14ac:dyDescent="0.35">
      <c r="A16" s="36" t="s">
        <v>31</v>
      </c>
    </row>
    <row r="17" spans="1:1" x14ac:dyDescent="0.35">
      <c r="A17" s="22"/>
    </row>
    <row r="18" spans="1:1" x14ac:dyDescent="0.35">
      <c r="A18" s="22"/>
    </row>
    <row r="19" spans="1:1" x14ac:dyDescent="0.35">
      <c r="A19" s="32" t="s">
        <v>23</v>
      </c>
    </row>
    <row r="20" spans="1:1" x14ac:dyDescent="0.35">
      <c r="A20" s="34" t="s">
        <v>24</v>
      </c>
    </row>
    <row r="21" spans="1:1" x14ac:dyDescent="0.35">
      <c r="A21" s="23"/>
    </row>
    <row r="22" spans="1:1" x14ac:dyDescent="0.35">
      <c r="A22" s="32" t="s">
        <v>28</v>
      </c>
    </row>
    <row r="23" spans="1:1" x14ac:dyDescent="0.35">
      <c r="A23" s="34" t="s">
        <v>25</v>
      </c>
    </row>
    <row r="24" spans="1:1" x14ac:dyDescent="0.35">
      <c r="A24" s="22"/>
    </row>
    <row r="25" spans="1:1" x14ac:dyDescent="0.35">
      <c r="A25" s="22"/>
    </row>
    <row r="26" spans="1:1" x14ac:dyDescent="0.35">
      <c r="A26" s="22"/>
    </row>
    <row r="27" spans="1:1" x14ac:dyDescent="0.35">
      <c r="A27" s="33" t="s">
        <v>26</v>
      </c>
    </row>
    <row r="28" spans="1:1" x14ac:dyDescent="0.35">
      <c r="A28" s="35" t="s">
        <v>27</v>
      </c>
    </row>
    <row r="29" spans="1:1" x14ac:dyDescent="0.35">
      <c r="A29" s="22"/>
    </row>
    <row r="30" spans="1:1" x14ac:dyDescent="0.35">
      <c r="A30" s="22"/>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C30C-0CE6-4EA8-B44D-1D0154FE7FB4}">
  <dimension ref="A1:A12"/>
  <sheetViews>
    <sheetView workbookViewId="0">
      <selection activeCell="A26" sqref="A26"/>
    </sheetView>
  </sheetViews>
  <sheetFormatPr defaultRowHeight="14.5" x14ac:dyDescent="0.35"/>
  <cols>
    <col min="1" max="1" width="92.1796875" customWidth="1"/>
  </cols>
  <sheetData>
    <row r="1" spans="1:1" x14ac:dyDescent="0.35">
      <c r="A1" s="30" t="s">
        <v>38</v>
      </c>
    </row>
    <row r="2" spans="1:1" x14ac:dyDescent="0.35">
      <c r="A2" s="38" t="s">
        <v>39</v>
      </c>
    </row>
    <row r="3" spans="1:1" x14ac:dyDescent="0.35">
      <c r="A3" s="32" t="s">
        <v>21</v>
      </c>
    </row>
    <row r="4" spans="1:1" x14ac:dyDescent="0.35">
      <c r="A4" s="34" t="s">
        <v>22</v>
      </c>
    </row>
    <row r="5" spans="1:1" x14ac:dyDescent="0.35">
      <c r="A5" s="22"/>
    </row>
    <row r="6" spans="1:1" x14ac:dyDescent="0.35">
      <c r="A6" s="34" t="s">
        <v>35</v>
      </c>
    </row>
    <row r="7" spans="1:1" x14ac:dyDescent="0.35">
      <c r="A7" s="22"/>
    </row>
    <row r="8" spans="1:1" x14ac:dyDescent="0.35">
      <c r="A8" s="34" t="s">
        <v>14</v>
      </c>
    </row>
    <row r="9" spans="1:1" s="22" customFormat="1" x14ac:dyDescent="0.35"/>
    <row r="10" spans="1:1" x14ac:dyDescent="0.35">
      <c r="A10" s="32" t="s">
        <v>28</v>
      </c>
    </row>
    <row r="11" spans="1:1" x14ac:dyDescent="0.35">
      <c r="A11" s="34" t="s">
        <v>25</v>
      </c>
    </row>
    <row r="12" spans="1:1" x14ac:dyDescent="0.35">
      <c r="A12"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 2025 Funding Levels</vt:lpstr>
      <vt:lpstr>House Report Language</vt:lpstr>
      <vt:lpstr>Senate Report Language</vt:lpstr>
      <vt:lpstr>Final Report 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Hollis</dc:creator>
  <cp:lastModifiedBy>Michaela Hollis</cp:lastModifiedBy>
  <dcterms:created xsi:type="dcterms:W3CDTF">2022-12-21T20:35:38Z</dcterms:created>
  <dcterms:modified xsi:type="dcterms:W3CDTF">2024-07-19T14:37:51Z</dcterms:modified>
</cp:coreProperties>
</file>